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wnload\"/>
    </mc:Choice>
  </mc:AlternateContent>
  <xr:revisionPtr revIDLastSave="0" documentId="13_ncr:1_{49C4B9B1-7CB5-4146-ACAF-195D4F067090}" xr6:coauthVersionLast="47" xr6:coauthVersionMax="47" xr10:uidLastSave="{00000000-0000-0000-0000-000000000000}"/>
  <bookViews>
    <workbookView xWindow="-120" yWindow="-120" windowWidth="19440" windowHeight="15000" xr2:uid="{FF9309C1-700B-4A68-85A2-12C88E8B43EC}"/>
  </bookViews>
  <sheets>
    <sheet name="Hoja1" sheetId="1" r:id="rId1"/>
  </sheets>
  <definedNames>
    <definedName name="ene">Hoja1!$D$4</definedName>
    <definedName name="equis">Hoja1!$D$11</definedName>
    <definedName name="imax">Hoja1!$D$5</definedName>
    <definedName name="perm">Hoja1!$D$10</definedName>
    <definedName name="radio">Hoja1!$D$8</definedName>
    <definedName name="sep">Hoja1!$D$9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9" i="1" s="1"/>
  <c r="D28" i="1" l="1"/>
  <c r="D29" i="1" s="1"/>
  <c r="D19" i="1"/>
  <c r="D20" i="1" s="1"/>
</calcChain>
</file>

<file path=xl/sharedStrings.xml><?xml version="1.0" encoding="utf-8"?>
<sst xmlns="http://schemas.openxmlformats.org/spreadsheetml/2006/main" count="30" uniqueCount="24">
  <si>
    <t>N</t>
  </si>
  <si>
    <t>I</t>
  </si>
  <si>
    <t>vueltas</t>
  </si>
  <si>
    <t>A</t>
  </si>
  <si>
    <t>ri</t>
  </si>
  <si>
    <t>re</t>
  </si>
  <si>
    <t>m</t>
  </si>
  <si>
    <t>R</t>
  </si>
  <si>
    <t>d</t>
  </si>
  <si>
    <t>uo</t>
  </si>
  <si>
    <t>H/m</t>
  </si>
  <si>
    <t xml:space="preserve"> B pto medio sobre el eje</t>
  </si>
  <si>
    <t>x</t>
  </si>
  <si>
    <t>distancia al centro de simetría del eje</t>
  </si>
  <si>
    <t>T</t>
  </si>
  <si>
    <t>B abrev</t>
  </si>
  <si>
    <t>Datos constructivos del EM-6724</t>
  </si>
  <si>
    <t>https://tecnoedu.com/Pasco/EM6724.php</t>
  </si>
  <si>
    <t>Fórmula genérica para calcular la intensidad de campo sobre el eje de simetría de dos bobinas planas paralelas</t>
  </si>
  <si>
    <t>Fórmula abreviada para el punto x=0 y disposición de Helmholtz (Radio = separación entre bobinas)</t>
  </si>
  <si>
    <t>Cálculos anexos para EM-6724</t>
  </si>
  <si>
    <t>Gauss</t>
  </si>
  <si>
    <t>La aeparación entre bobinas puede o no ser igual al radio, y la expresión sirve para cualquier punto del eje x</t>
  </si>
  <si>
    <t>¡ATENTO! ESTA FORMULA NO ES DE VALIDEZ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</si>
</sst>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1"/>
    <xf numFmtId="0" fontId="2" fillId="0" borderId="0" xfId="0" applyFont="1"/>
    <xf numFmtId="0" fontId="4" fillId="0" borderId="0" xfId="0" applyFont="1"/>
    <xf numFmtId="4" fontId="0" fillId="0" borderId="0" xfId="0" applyNumberFormat="1"/>
    <xf numFmtId="11" fontId="0" fillId="0" borderId="0" xfId="0" applyNumberFormat="1"/>
    <xf numFmtId="0" fontId="1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14</xdr:row>
      <xdr:rowOff>85725</xdr:rowOff>
    </xdr:from>
    <xdr:to>
      <xdr:col>9</xdr:col>
      <xdr:colOff>523118</xdr:colOff>
      <xdr:row>17</xdr:row>
      <xdr:rowOff>66606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D9F74B-5F7B-A489-E569-FD5F09CA0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5591175"/>
          <a:ext cx="6057143" cy="552381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22</xdr:row>
      <xdr:rowOff>85725</xdr:rowOff>
    </xdr:from>
    <xdr:to>
      <xdr:col>4</xdr:col>
      <xdr:colOff>152207</xdr:colOff>
      <xdr:row>26</xdr:row>
      <xdr:rowOff>38011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181DD09-91B8-C2C0-9E92-4F294C030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2575" y="7077075"/>
          <a:ext cx="1542857" cy="714286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0</xdr:row>
      <xdr:rowOff>0</xdr:rowOff>
    </xdr:from>
    <xdr:to>
      <xdr:col>8</xdr:col>
      <xdr:colOff>638175</xdr:colOff>
      <xdr:row>8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E2E49D-D239-DA6D-149C-7BBCEF24E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9525" y="2247900"/>
          <a:ext cx="2371725" cy="187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cnoedu.com/Pasco/EM6724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7EB73-C6F2-4164-9257-BC836BF21576}">
  <dimension ref="A1:F29"/>
  <sheetViews>
    <sheetView tabSelected="1" workbookViewId="0">
      <selection activeCell="A22" sqref="A22:XFD22"/>
    </sheetView>
  </sheetViews>
  <sheetFormatPr baseColWidth="10" defaultRowHeight="15" x14ac:dyDescent="0.25"/>
  <cols>
    <col min="1" max="1" width="6.7109375" customWidth="1"/>
    <col min="2" max="2" width="9.5703125" customWidth="1"/>
    <col min="3" max="3" width="7.85546875" customWidth="1"/>
    <col min="4" max="4" width="13.42578125" customWidth="1"/>
  </cols>
  <sheetData>
    <row r="1" spans="1:6" ht="26.25" x14ac:dyDescent="0.4">
      <c r="A1" s="3" t="s">
        <v>20</v>
      </c>
    </row>
    <row r="2" spans="1:6" ht="31.5" customHeight="1" x14ac:dyDescent="0.25">
      <c r="B2" s="2" t="s">
        <v>16</v>
      </c>
    </row>
    <row r="3" spans="1:6" x14ac:dyDescent="0.25">
      <c r="C3" s="1" t="s">
        <v>17</v>
      </c>
    </row>
    <row r="4" spans="1:6" x14ac:dyDescent="0.25">
      <c r="C4" s="11" t="s">
        <v>0</v>
      </c>
      <c r="D4" s="7">
        <v>500</v>
      </c>
      <c r="E4" s="10" t="s">
        <v>2</v>
      </c>
    </row>
    <row r="5" spans="1:6" x14ac:dyDescent="0.25">
      <c r="C5" s="11" t="s">
        <v>1</v>
      </c>
      <c r="D5" s="7">
        <v>0.5</v>
      </c>
      <c r="E5" s="10" t="s">
        <v>3</v>
      </c>
    </row>
    <row r="6" spans="1:6" x14ac:dyDescent="0.25">
      <c r="C6" s="11" t="s">
        <v>4</v>
      </c>
      <c r="D6" s="7">
        <v>0.10059999999999999</v>
      </c>
      <c r="E6" s="10" t="s">
        <v>6</v>
      </c>
    </row>
    <row r="7" spans="1:6" x14ac:dyDescent="0.25">
      <c r="C7" s="11" t="s">
        <v>5</v>
      </c>
      <c r="D7" s="7">
        <v>0.1137</v>
      </c>
      <c r="E7" s="10" t="s">
        <v>6</v>
      </c>
    </row>
    <row r="8" spans="1:6" x14ac:dyDescent="0.25">
      <c r="C8" s="11" t="s">
        <v>7</v>
      </c>
      <c r="D8" s="8">
        <f>AVERAGE(D6:D7)</f>
        <v>0.10715</v>
      </c>
      <c r="E8" s="10" t="s">
        <v>6</v>
      </c>
    </row>
    <row r="9" spans="1:6" x14ac:dyDescent="0.25">
      <c r="C9" s="11" t="s">
        <v>8</v>
      </c>
      <c r="D9" s="7">
        <f>D8</f>
        <v>0.10715</v>
      </c>
      <c r="E9" s="10" t="s">
        <v>6</v>
      </c>
    </row>
    <row r="10" spans="1:6" x14ac:dyDescent="0.25">
      <c r="C10" s="11" t="s">
        <v>9</v>
      </c>
      <c r="D10">
        <f>4*PI()*0.0000001</f>
        <v>1.2566370614359173E-6</v>
      </c>
      <c r="E10" s="10" t="s">
        <v>10</v>
      </c>
    </row>
    <row r="11" spans="1:6" x14ac:dyDescent="0.25">
      <c r="C11" s="11" t="s">
        <v>12</v>
      </c>
      <c r="D11" s="7">
        <v>0</v>
      </c>
      <c r="E11" s="10" t="s">
        <v>6</v>
      </c>
      <c r="F11" t="s">
        <v>13</v>
      </c>
    </row>
    <row r="13" spans="1:6" ht="30.75" customHeight="1" x14ac:dyDescent="0.25">
      <c r="B13" s="2" t="s">
        <v>18</v>
      </c>
    </row>
    <row r="14" spans="1:6" x14ac:dyDescent="0.25">
      <c r="B14" t="s">
        <v>22</v>
      </c>
    </row>
    <row r="19" spans="2:5" ht="60" x14ac:dyDescent="0.25">
      <c r="C19" s="9" t="s">
        <v>11</v>
      </c>
      <c r="D19" s="5">
        <f>(perm*ene*imax*radio^2/2)*(((equis-sep/2)^2+radio^2)^-1.5+((equis+sep/2)^2+radio^2)^-1.5)</f>
        <v>2.0979381371283535E-3</v>
      </c>
      <c r="E19" t="s">
        <v>14</v>
      </c>
    </row>
    <row r="20" spans="2:5" x14ac:dyDescent="0.25">
      <c r="D20" s="4">
        <f>D19*10000</f>
        <v>20.979381371283534</v>
      </c>
      <c r="E20" t="s">
        <v>21</v>
      </c>
    </row>
    <row r="22" spans="2:5" ht="27" customHeight="1" x14ac:dyDescent="0.25">
      <c r="B22" s="2" t="s">
        <v>19</v>
      </c>
    </row>
    <row r="25" spans="2:5" x14ac:dyDescent="0.25">
      <c r="E25" s="6" t="s">
        <v>23</v>
      </c>
    </row>
    <row r="28" spans="2:5" x14ac:dyDescent="0.25">
      <c r="C28" s="9" t="s">
        <v>15</v>
      </c>
      <c r="D28" s="5">
        <f>8*perm*ene*imax/(SQRT(125)*radio)</f>
        <v>2.0979381371283553E-3</v>
      </c>
      <c r="E28" t="s">
        <v>14</v>
      </c>
    </row>
    <row r="29" spans="2:5" x14ac:dyDescent="0.25">
      <c r="D29" s="4">
        <f>D28*10000</f>
        <v>20.979381371283552</v>
      </c>
      <c r="E29" t="s">
        <v>21</v>
      </c>
    </row>
  </sheetData>
  <sheetProtection sheet="1" objects="1" scenarios="1"/>
  <hyperlinks>
    <hyperlink ref="C3" r:id="rId1" xr:uid="{0CA6D0E4-DD7E-485B-9309-23EE63EF0A45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ene</vt:lpstr>
      <vt:lpstr>equis</vt:lpstr>
      <vt:lpstr>imax</vt:lpstr>
      <vt:lpstr>perm</vt:lpstr>
      <vt:lpstr>radio</vt:lpstr>
      <vt:lpstr>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2024-04-16T14:25:46Z</dcterms:created>
  <dcterms:modified xsi:type="dcterms:W3CDTF">2024-04-16T14:59:03Z</dcterms:modified>
</cp:coreProperties>
</file>